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calcPr fullCalcOnLoad="1"/>
  <sheets>
    <sheet name="Read me" sheetId="1" r:id="rId1"/>
    <sheet name="Commission rates" sheetId="2" r:id="rId2"/>
    <sheet name="Revenue log" sheetId="3" r:id="rId3"/>
    <sheet name="Partner totals" sheetId="4" r:id="rId4"/>
    <sheet name="Monthly payout run" sheetId="5" r:id="rId5"/>
    <sheet name="Status values" sheetId="6" r:id="rId6"/>
  </sheets>
</workbook>
</file>

<file path=xl/sharedStrings.xml><?xml version="1.0" encoding="utf-8"?>
<sst xmlns="http://schemas.openxmlformats.org/spreadsheetml/2006/main" count="93" uniqueCount="93">
  <si>
    <t xml:space="preserve">Sheet</t>
  </si>
  <si>
    <t xml:space="preserve">What it is for</t>
  </si>
  <si>
    <t xml:space="preserve">What you edit</t>
  </si>
  <si>
    <t xml:space="preserve">Commission rates</t>
  </si>
  <si>
    <t xml:space="preserve">Each partner's rate and how long it applies to a referred customer</t>
  </si>
  <si>
    <t xml:space="preserve">Add a row for each partner when they sign</t>
  </si>
  <si>
    <t xml:space="preserve">Revenue log</t>
  </si>
  <si>
    <t xml:space="preserve">One row per payment collected from a partner-referred customer</t>
  </si>
  <si>
    <t xml:space="preserve">Add rows as payments arrive, then update Status as you approve and pay</t>
  </si>
  <si>
    <t xml:space="preserve">Partner totals</t>
  </si>
  <si>
    <t xml:space="preserve">Net revenue and commission per partner, split by status</t>
  </si>
  <si>
    <t xml:space="preserve">Add a row for each partner. The figures calculate from the Revenue log</t>
  </si>
  <si>
    <t xml:space="preserve">Monthly payout run</t>
  </si>
  <si>
    <t xml:space="preserve">The steps to run every month, with an owner for each</t>
  </si>
  <si>
    <t xml:space="preserve">Mark each step done</t>
  </si>
  <si>
    <t xml:space="preserve">Status values</t>
  </si>
  <si>
    <t xml:space="preserve">What each commission status means</t>
  </si>
  <si>
    <t xml:space="preserve">Nothing, unless you add a status</t>
  </si>
  <si>
    <t xml:space="preserve">Partner</t>
  </si>
  <si>
    <t xml:space="preserve">Commission rate</t>
  </si>
  <si>
    <t xml:space="preserve">Duration in months</t>
  </si>
  <si>
    <t xml:space="preserve">Notes</t>
  </si>
  <si>
    <t xml:space="preserve">Brightline Agency</t>
  </si>
  <si>
    <t xml:space="preserve">Referral partner. Rate applies to the first 12 months of each referred customer</t>
  </si>
  <si>
    <t xml:space="preserve">Cobalt Consulting</t>
  </si>
  <si>
    <t xml:space="preserve">Implementation partner. Longer duration because they support the customer</t>
  </si>
  <si>
    <t xml:space="preserve">Signal Partners</t>
  </si>
  <si>
    <t xml:space="preserve">Referral partner on the standard rate</t>
  </si>
  <si>
    <t xml:space="preserve">Date</t>
  </si>
  <si>
    <t xml:space="preserve">Customer</t>
  </si>
  <si>
    <t xml:space="preserve">Revenue collected</t>
  </si>
  <si>
    <t xml:space="preserve">Commission</t>
  </si>
  <si>
    <t xml:space="preserve">Status</t>
  </si>
  <si>
    <t xml:space="preserve">Paid date</t>
  </si>
  <si>
    <t xml:space="preserve">Invoice number</t>
  </si>
  <si>
    <t xml:space="preserve">Aug 3, 2026</t>
  </si>
  <si>
    <t xml:space="preserve">Hawk Digital</t>
  </si>
  <si>
    <t xml:space="preserve">Paid</t>
  </si>
  <si>
    <t xml:space="preserve">Sep 15, 2026</t>
  </si>
  <si>
    <t xml:space="preserve">INV-1041</t>
  </si>
  <si>
    <t xml:space="preserve">Monthly plan</t>
  </si>
  <si>
    <t xml:space="preserve">Aug 10, 2026</t>
  </si>
  <si>
    <t xml:space="preserve">Fjord Analytics</t>
  </si>
  <si>
    <t xml:space="preserve">INV-1042</t>
  </si>
  <si>
    <t xml:space="preserve">Aug 18, 2026</t>
  </si>
  <si>
    <t xml:space="preserve">Lumen Health</t>
  </si>
  <si>
    <t xml:space="preserve">INV-1043</t>
  </si>
  <si>
    <t xml:space="preserve">Annual plan</t>
  </si>
  <si>
    <t xml:space="preserve">Sep 3, 2026</t>
  </si>
  <si>
    <t xml:space="preserve">Approved</t>
  </si>
  <si>
    <t xml:space="preserve">Sep 8, 2026</t>
  </si>
  <si>
    <t xml:space="preserve">Atlas Logistics</t>
  </si>
  <si>
    <t xml:space="preserve">First payment</t>
  </si>
  <si>
    <t xml:space="preserve">Sep 12, 2026</t>
  </si>
  <si>
    <t xml:space="preserve">Kestrel Foods</t>
  </si>
  <si>
    <t xml:space="preserve">Reversed</t>
  </si>
  <si>
    <t xml:space="preserve">Refunded on Sep 20</t>
  </si>
  <si>
    <t xml:space="preserve">Sep 17, 2026</t>
  </si>
  <si>
    <t xml:space="preserve">Pending</t>
  </si>
  <si>
    <t xml:space="preserve">Sep 26, 2026</t>
  </si>
  <si>
    <t xml:space="preserve">Added seats</t>
  </si>
  <si>
    <t xml:space="preserve">Net revenue</t>
  </si>
  <si>
    <t xml:space="preserve">Commission earned</t>
  </si>
  <si>
    <t xml:space="preserve">Pending commission</t>
  </si>
  <si>
    <t xml:space="preserve">Approved, not yet paid</t>
  </si>
  <si>
    <t xml:space="preserve">Reversed commission</t>
  </si>
  <si>
    <t xml:space="preserve">Total</t>
  </si>
  <si>
    <t xml:space="preserve">Step</t>
  </si>
  <si>
    <t xml:space="preserve">Task</t>
  </si>
  <si>
    <t xml:space="preserve">Owner</t>
  </si>
  <si>
    <t xml:space="preserve">Done</t>
  </si>
  <si>
    <t xml:space="preserve">Log every payment collected from partner-referred customers last month in the Revenue log, with status Pending</t>
  </si>
  <si>
    <t xml:space="preserve">Finance</t>
  </si>
  <si>
    <t xml:space="preserve">Check each Pending row: right partner, right rate, and the payment falls within the partner's commission duration</t>
  </si>
  <si>
    <t xml:space="preserve">Partner manager</t>
  </si>
  <si>
    <t xml:space="preserve">Mark refunded, charged back or failed payments as Reversed, and add negative rows for any refund on a commission already paid</t>
  </si>
  <si>
    <t xml:space="preserve">Change the rows that pass the checks from Pending to Approved</t>
  </si>
  <si>
    <t xml:space="preserve">Confirm a W-9 is on file for every US partner with an approved commission, or a W-8 for partners outside the US</t>
  </si>
  <si>
    <t xml:space="preserve">Send each partner a statement of their approved rows and the total from the Approved, not yet paid column</t>
  </si>
  <si>
    <t xml:space="preserve">Pay each partner their approved total on the payout day</t>
  </si>
  <si>
    <t xml:space="preserve">Change paid rows to Paid and fill in the Paid date and Invoice number</t>
  </si>
  <si>
    <t xml:space="preserve">Save a copy of the workbook for the month and check that Partner totals still add up</t>
  </si>
  <si>
    <t xml:space="preserve">Meaning</t>
  </si>
  <si>
    <t xml:space="preserve">Counts in Commission earned</t>
  </si>
  <si>
    <t xml:space="preserve">Who sets it</t>
  </si>
  <si>
    <t xml:space="preserve">Payment logged and commission calculated, but not yet checked</t>
  </si>
  <si>
    <t xml:space="preserve">Yes</t>
  </si>
  <si>
    <t xml:space="preserve">Finance, when logging the payment</t>
  </si>
  <si>
    <t xml:space="preserve">Checked against the payment and the partner agreement, and owed on the next payout day</t>
  </si>
  <si>
    <t xml:space="preserve">Paid to the partner. Paid date and Invoice number are filled in</t>
  </si>
  <si>
    <t xml:space="preserve">Finance, after the payout</t>
  </si>
  <si>
    <t xml:space="preserve">Not owed, because the payment was refunded, charged back or failed before the commission was paid</t>
  </si>
  <si>
    <t xml:space="preserve">No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</si>
</sst>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828"/>
        <bgColor indexed="64"/>
      </patternFill>
    </fill>
  </fills>
  <borders count="2">
    <border/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 vertical="top"/>
    </xf>
    <xf numFmtId="164" fontId="0" fillId="0" borderId="1" xfId="0" applyNumberFormat="1" applyBorder="1"/>
    <xf numFmtId="9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60" customWidth="1"/>
    <col min="3" max="3" width="60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  <row r="4">
      <c r="A4" s="2" t="s">
        <v>9</v>
      </c>
      <c r="B4" s="2" t="s">
        <v>10</v>
      </c>
      <c r="C4" s="2" t="s">
        <v>11</v>
      </c>
    </row>
    <row r="5">
      <c r="A5" s="2" t="s">
        <v>12</v>
      </c>
      <c r="B5" s="2" t="s">
        <v>13</v>
      </c>
      <c r="C5" s="2" t="s">
        <v>14</v>
      </c>
    </row>
    <row r="6">
      <c r="A6" s="2" t="s">
        <v>15</v>
      </c>
      <c r="B6" s="2" t="s">
        <v>16</v>
      </c>
      <c r="C6" s="2" t="s">
        <v>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9" customWidth="1"/>
    <col min="3" max="3" width="22" customWidth="1"/>
    <col min="4" max="4" width="60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</row>
    <row r="2">
      <c r="A2" s="2" t="s">
        <v>22</v>
      </c>
      <c r="B2" s="4">
        <v>0.2</v>
      </c>
      <c r="C2" s="2">
        <v>12</v>
      </c>
      <c r="D2" s="2" t="s">
        <v>23</v>
      </c>
    </row>
    <row r="3">
      <c r="A3" s="2" t="s">
        <v>24</v>
      </c>
      <c r="B3" s="4">
        <v>0.15</v>
      </c>
      <c r="C3" s="2">
        <v>24</v>
      </c>
      <c r="D3" s="2" t="s">
        <v>25</v>
      </c>
    </row>
    <row r="4">
      <c r="A4" s="2" t="s">
        <v>26</v>
      </c>
      <c r="B4" s="4">
        <v>0.1</v>
      </c>
      <c r="C4" s="2">
        <v>12</v>
      </c>
      <c r="D4" s="2" t="s">
        <v>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9" customWidth="1"/>
    <col min="3" max="3" width="21" customWidth="1"/>
    <col min="4" max="4" width="21" customWidth="1"/>
    <col min="5" max="5" width="19" customWidth="1"/>
    <col min="6" max="6" width="14" customWidth="1"/>
    <col min="7" max="7" width="12" customWidth="1"/>
    <col min="8" max="8" width="16" customWidth="1"/>
    <col min="9" max="9" width="18" customWidth="1"/>
    <col min="10" max="10" width="22" customWidth="1"/>
  </cols>
  <sheetData>
    <row r="1">
      <c r="A1" s="1" t="s">
        <v>28</v>
      </c>
      <c r="B1" s="1" t="s">
        <v>29</v>
      </c>
      <c r="C1" s="1" t="s">
        <v>18</v>
      </c>
      <c r="D1" s="1" t="s">
        <v>30</v>
      </c>
      <c r="E1" s="1" t="s">
        <v>19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21</v>
      </c>
    </row>
    <row r="2">
      <c r="A2" s="2" t="s">
        <v>35</v>
      </c>
      <c r="B2" s="2" t="s">
        <v>36</v>
      </c>
      <c r="C2" s="2" t="s">
        <v>22</v>
      </c>
      <c r="D2" s="3">
        <v>1500</v>
      </c>
      <c r="E2" s="4">
        <v>0.2</v>
      </c>
      <c r="F2" s="3">
        <f>D2*E2</f>
        <v>300</v>
      </c>
      <c r="G2" s="2" t="s">
        <v>37</v>
      </c>
      <c r="H2" s="2" t="s">
        <v>38</v>
      </c>
      <c r="I2" s="2" t="s">
        <v>39</v>
      </c>
      <c r="J2" s="2" t="s">
        <v>40</v>
      </c>
    </row>
    <row r="3">
      <c r="A3" s="2" t="s">
        <v>41</v>
      </c>
      <c r="B3" s="2" t="s">
        <v>42</v>
      </c>
      <c r="C3" s="2" t="s">
        <v>24</v>
      </c>
      <c r="D3" s="3">
        <v>2400</v>
      </c>
      <c r="E3" s="4">
        <v>0.15</v>
      </c>
      <c r="F3" s="3">
        <f>D3*E3</f>
        <v>360</v>
      </c>
      <c r="G3" s="2" t="s">
        <v>37</v>
      </c>
      <c r="H3" s="2" t="s">
        <v>38</v>
      </c>
      <c r="I3" s="2" t="s">
        <v>43</v>
      </c>
      <c r="J3" s="2" t="s">
        <v>40</v>
      </c>
    </row>
    <row r="4">
      <c r="A4" s="2" t="s">
        <v>44</v>
      </c>
      <c r="B4" s="2" t="s">
        <v>45</v>
      </c>
      <c r="C4" s="2" t="s">
        <v>26</v>
      </c>
      <c r="D4" s="3">
        <v>6000</v>
      </c>
      <c r="E4" s="4">
        <v>0.1</v>
      </c>
      <c r="F4" s="3">
        <f>D4*E4</f>
        <v>600</v>
      </c>
      <c r="G4" s="2" t="s">
        <v>37</v>
      </c>
      <c r="H4" s="2" t="s">
        <v>38</v>
      </c>
      <c r="I4" s="2" t="s">
        <v>46</v>
      </c>
      <c r="J4" s="2" t="s">
        <v>47</v>
      </c>
    </row>
    <row r="5">
      <c r="A5" s="2" t="s">
        <v>48</v>
      </c>
      <c r="B5" s="2" t="s">
        <v>36</v>
      </c>
      <c r="C5" s="2" t="s">
        <v>22</v>
      </c>
      <c r="D5" s="3">
        <v>1500</v>
      </c>
      <c r="E5" s="4">
        <v>0.2</v>
      </c>
      <c r="F5" s="3">
        <f>D5*E5</f>
        <v>300</v>
      </c>
      <c r="G5" s="2" t="s">
        <v>49</v>
      </c>
      <c r="H5" s="2"/>
      <c r="I5" s="2"/>
      <c r="J5" s="2" t="s">
        <v>40</v>
      </c>
    </row>
    <row r="6">
      <c r="A6" s="2" t="s">
        <v>50</v>
      </c>
      <c r="B6" s="2" t="s">
        <v>51</v>
      </c>
      <c r="C6" s="2" t="s">
        <v>22</v>
      </c>
      <c r="D6" s="3">
        <v>3000</v>
      </c>
      <c r="E6" s="4">
        <v>0.2</v>
      </c>
      <c r="F6" s="3">
        <f>D6*E6</f>
        <v>600</v>
      </c>
      <c r="G6" s="2" t="s">
        <v>49</v>
      </c>
      <c r="H6" s="2"/>
      <c r="I6" s="2"/>
      <c r="J6" s="2" t="s">
        <v>52</v>
      </c>
    </row>
    <row r="7">
      <c r="A7" s="2" t="s">
        <v>53</v>
      </c>
      <c r="B7" s="2" t="s">
        <v>54</v>
      </c>
      <c r="C7" s="2" t="s">
        <v>24</v>
      </c>
      <c r="D7" s="3">
        <v>1800</v>
      </c>
      <c r="E7" s="4">
        <v>0.15</v>
      </c>
      <c r="F7" s="3">
        <f>D7*E7</f>
        <v>270</v>
      </c>
      <c r="G7" s="2" t="s">
        <v>55</v>
      </c>
      <c r="H7" s="2"/>
      <c r="I7" s="2"/>
      <c r="J7" s="2" t="s">
        <v>56</v>
      </c>
    </row>
    <row r="8">
      <c r="A8" s="2" t="s">
        <v>57</v>
      </c>
      <c r="B8" s="2" t="s">
        <v>42</v>
      </c>
      <c r="C8" s="2" t="s">
        <v>24</v>
      </c>
      <c r="D8" s="3">
        <v>2400</v>
      </c>
      <c r="E8" s="4">
        <v>0.15</v>
      </c>
      <c r="F8" s="3">
        <f>D8*E8</f>
        <v>360</v>
      </c>
      <c r="G8" s="2" t="s">
        <v>58</v>
      </c>
      <c r="H8" s="2"/>
      <c r="I8" s="2"/>
      <c r="J8" s="2" t="s">
        <v>40</v>
      </c>
    </row>
    <row r="9">
      <c r="A9" s="2" t="s">
        <v>59</v>
      </c>
      <c r="B9" s="2" t="s">
        <v>45</v>
      </c>
      <c r="C9" s="2" t="s">
        <v>26</v>
      </c>
      <c r="D9" s="3">
        <v>1200</v>
      </c>
      <c r="E9" s="4">
        <v>0.1</v>
      </c>
      <c r="F9" s="3">
        <f>D9*E9</f>
        <v>120</v>
      </c>
      <c r="G9" s="2" t="s">
        <v>58</v>
      </c>
      <c r="H9" s="2"/>
      <c r="I9" s="2"/>
      <c r="J9" s="2" t="s">
        <v>60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60" customWidth="1"/>
    <col min="3" max="3" width="60" customWidth="1"/>
    <col min="4" max="4" width="60" customWidth="1"/>
    <col min="5" max="5" width="60" customWidth="1"/>
    <col min="6" max="6" width="60" customWidth="1"/>
    <col min="7" max="7" width="60" customWidth="1"/>
  </cols>
  <sheetData>
    <row r="1">
      <c r="A1" s="1" t="s">
        <v>18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37</v>
      </c>
      <c r="G1" s="1" t="s">
        <v>65</v>
      </c>
    </row>
    <row r="2">
      <c r="A2" s="2" t="s">
        <v>22</v>
      </c>
      <c r="B2" s="3">
        <f>SUMIF('Revenue log'!C:C,A2,'Revenue log'!D:D)-SUMIFS('Revenue log'!D:D,'Revenue log'!C:C,A2,'Revenue log'!G:G,"Reversed")</f>
        <v>6000</v>
      </c>
      <c r="C2" s="3">
        <f>SUMIF('Revenue log'!C:C,A2,'Revenue log'!F:F)-SUMIFS('Revenue log'!F:F,'Revenue log'!C:C,A2,'Revenue log'!G:G,"Reversed")</f>
        <v>1200</v>
      </c>
      <c r="D2" s="3">
        <f>SUMIFS('Revenue log'!F:F,'Revenue log'!C:C,A2,'Revenue log'!G:G,"Pending")</f>
        <v>0</v>
      </c>
      <c r="E2" s="3">
        <f>SUMIFS('Revenue log'!F:F,'Revenue log'!C:C,A2,'Revenue log'!G:G,"Approved")</f>
        <v>900</v>
      </c>
      <c r="F2" s="3">
        <f>SUMIFS('Revenue log'!F:F,'Revenue log'!C:C,A2,'Revenue log'!G:G,"Paid")</f>
        <v>300</v>
      </c>
      <c r="G2" s="3">
        <f>SUMIFS('Revenue log'!F:F,'Revenue log'!C:C,A2,'Revenue log'!G:G,"Reversed")</f>
        <v>0</v>
      </c>
    </row>
    <row r="3">
      <c r="A3" s="2" t="s">
        <v>24</v>
      </c>
      <c r="B3" s="3">
        <f>SUMIF('Revenue log'!C:C,A3,'Revenue log'!D:D)-SUMIFS('Revenue log'!D:D,'Revenue log'!C:C,A3,'Revenue log'!G:G,"Reversed")</f>
        <v>4800</v>
      </c>
      <c r="C3" s="3">
        <f>SUMIF('Revenue log'!C:C,A3,'Revenue log'!F:F)-SUMIFS('Revenue log'!F:F,'Revenue log'!C:C,A3,'Revenue log'!G:G,"Reversed")</f>
        <v>720</v>
      </c>
      <c r="D3" s="3">
        <f>SUMIFS('Revenue log'!F:F,'Revenue log'!C:C,A3,'Revenue log'!G:G,"Pending")</f>
        <v>360</v>
      </c>
      <c r="E3" s="3">
        <f>SUMIFS('Revenue log'!F:F,'Revenue log'!C:C,A3,'Revenue log'!G:G,"Approved")</f>
        <v>0</v>
      </c>
      <c r="F3" s="3">
        <f>SUMIFS('Revenue log'!F:F,'Revenue log'!C:C,A3,'Revenue log'!G:G,"Paid")</f>
        <v>360</v>
      </c>
      <c r="G3" s="3">
        <f>SUMIFS('Revenue log'!F:F,'Revenue log'!C:C,A3,'Revenue log'!G:G,"Reversed")</f>
        <v>270</v>
      </c>
    </row>
    <row r="4">
      <c r="A4" s="2" t="s">
        <v>26</v>
      </c>
      <c r="B4" s="3">
        <f>SUMIF('Revenue log'!C:C,A4,'Revenue log'!D:D)-SUMIFS('Revenue log'!D:D,'Revenue log'!C:C,A4,'Revenue log'!G:G,"Reversed")</f>
        <v>7200</v>
      </c>
      <c r="C4" s="3">
        <f>SUMIF('Revenue log'!C:C,A4,'Revenue log'!F:F)-SUMIFS('Revenue log'!F:F,'Revenue log'!C:C,A4,'Revenue log'!G:G,"Reversed")</f>
        <v>720</v>
      </c>
      <c r="D4" s="3">
        <f>SUMIFS('Revenue log'!F:F,'Revenue log'!C:C,A4,'Revenue log'!G:G,"Pending")</f>
        <v>120</v>
      </c>
      <c r="E4" s="3">
        <f>SUMIFS('Revenue log'!F:F,'Revenue log'!C:C,A4,'Revenue log'!G:G,"Approved")</f>
        <v>0</v>
      </c>
      <c r="F4" s="3">
        <f>SUMIFS('Revenue log'!F:F,'Revenue log'!C:C,A4,'Revenue log'!G:G,"Paid")</f>
        <v>600</v>
      </c>
      <c r="G4" s="3">
        <f>SUMIFS('Revenue log'!F:F,'Revenue log'!C:C,A4,'Revenue log'!G:G,"Reversed")</f>
        <v>0</v>
      </c>
    </row>
    <row r="5">
      <c r="A5" s="2" t="s">
        <v>66</v>
      </c>
      <c r="B5" s="3">
        <f>SUM(B2:B4)</f>
        <v>18000</v>
      </c>
      <c r="C5" s="3">
        <f>SUM(C2:C4)</f>
        <v>2640</v>
      </c>
      <c r="D5" s="3">
        <f>SUM(D2:D4)</f>
        <v>480</v>
      </c>
      <c r="E5" s="3">
        <f>SUM(E2:E4)</f>
        <v>900</v>
      </c>
      <c r="F5" s="3">
        <f>SUM(F2:F4)</f>
        <v>1260</v>
      </c>
      <c r="G5" s="3">
        <f>SUM(G2:G4)</f>
        <v>270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19" customWidth="1"/>
    <col min="4" max="4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</row>
    <row r="2">
      <c r="A2" s="2">
        <v>1</v>
      </c>
      <c r="B2" s="2" t="s">
        <v>71</v>
      </c>
      <c r="C2" s="2" t="s">
        <v>72</v>
      </c>
      <c r="D2" s="2"/>
    </row>
    <row r="3">
      <c r="A3" s="2">
        <v>2</v>
      </c>
      <c r="B3" s="2" t="s">
        <v>73</v>
      </c>
      <c r="C3" s="2" t="s">
        <v>74</v>
      </c>
      <c r="D3" s="2"/>
    </row>
    <row r="4">
      <c r="A4" s="2">
        <v>3</v>
      </c>
      <c r="B4" s="2" t="s">
        <v>75</v>
      </c>
      <c r="C4" s="2" t="s">
        <v>72</v>
      </c>
      <c r="D4" s="2"/>
    </row>
    <row r="5">
      <c r="A5" s="2">
        <v>4</v>
      </c>
      <c r="B5" s="2" t="s">
        <v>76</v>
      </c>
      <c r="C5" s="2" t="s">
        <v>74</v>
      </c>
      <c r="D5" s="2"/>
    </row>
    <row r="6">
      <c r="A6" s="2">
        <v>5</v>
      </c>
      <c r="B6" s="2" t="s">
        <v>77</v>
      </c>
      <c r="C6" s="2" t="s">
        <v>72</v>
      </c>
      <c r="D6" s="2"/>
    </row>
    <row r="7">
      <c r="A7" s="2">
        <v>6</v>
      </c>
      <c r="B7" s="2" t="s">
        <v>78</v>
      </c>
      <c r="C7" s="2" t="s">
        <v>74</v>
      </c>
      <c r="D7" s="2"/>
    </row>
    <row r="8">
      <c r="A8" s="2">
        <v>7</v>
      </c>
      <c r="B8" s="2" t="s">
        <v>79</v>
      </c>
      <c r="C8" s="2" t="s">
        <v>72</v>
      </c>
      <c r="D8" s="2"/>
    </row>
    <row r="9">
      <c r="A9" s="2">
        <v>8</v>
      </c>
      <c r="B9" s="2" t="s">
        <v>80</v>
      </c>
      <c r="C9" s="2" t="s">
        <v>72</v>
      </c>
      <c r="D9" s="2"/>
    </row>
    <row r="10">
      <c r="A10" s="2">
        <v>9</v>
      </c>
      <c r="B10" s="2" t="s">
        <v>81</v>
      </c>
      <c r="C10" s="2" t="s">
        <v>72</v>
      </c>
      <c r="D10" s="2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31" customWidth="1"/>
    <col min="4" max="4" width="37" customWidth="1"/>
  </cols>
  <sheetData>
    <row r="1">
      <c r="A1" s="1" t="s">
        <v>32</v>
      </c>
      <c r="B1" s="1" t="s">
        <v>82</v>
      </c>
      <c r="C1" s="1" t="s">
        <v>83</v>
      </c>
      <c r="D1" s="1" t="s">
        <v>84</v>
      </c>
    </row>
    <row r="2">
      <c r="A2" s="2" t="s">
        <v>58</v>
      </c>
      <c r="B2" s="2" t="s">
        <v>85</v>
      </c>
      <c r="C2" s="2" t="s">
        <v>86</v>
      </c>
      <c r="D2" s="2" t="s">
        <v>87</v>
      </c>
    </row>
    <row r="3">
      <c r="A3" s="2" t="s">
        <v>49</v>
      </c>
      <c r="B3" s="2" t="s">
        <v>88</v>
      </c>
      <c r="C3" s="2" t="s">
        <v>86</v>
      </c>
      <c r="D3" s="2" t="s">
        <v>74</v>
      </c>
    </row>
    <row r="4">
      <c r="A4" s="2" t="s">
        <v>37</v>
      </c>
      <c r="B4" s="2" t="s">
        <v>89</v>
      </c>
      <c r="C4" s="2" t="s">
        <v>86</v>
      </c>
      <c r="D4" s="2" t="s">
        <v>90</v>
      </c>
    </row>
    <row r="5">
      <c r="A5" s="2" t="s">
        <v>55</v>
      </c>
      <c r="B5" s="2" t="s">
        <v>91</v>
      </c>
      <c r="C5" s="2" t="s">
        <v>92</v>
      </c>
      <c r="D5" s="2" t="s">
        <v>72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Commission Tracking Template</dc:title>
  <dc:creator>Partner.io</dc:creator>
  <dcterms:created xsi:type="dcterms:W3CDTF">2026-01-01T00:00:00Z</dcterms:created>
</cp:coreProperties>
</file>